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019988\Desktop\WLiŁ\"/>
    </mc:Choice>
  </mc:AlternateContent>
  <xr:revisionPtr revIDLastSave="0" documentId="8_{E433D573-6D0B-4AD3-8C14-4CB3BB8D0EF1}" xr6:coauthVersionLast="40" xr6:coauthVersionMax="40" xr10:uidLastSave="{00000000-0000-0000-0000-000000000000}"/>
  <bookViews>
    <workbookView xWindow="0" yWindow="0" windowWidth="28800" windowHeight="12300" xr2:uid="{00000000-000D-0000-FFFF-FFFF00000000}"/>
  </bookViews>
  <sheets>
    <sheet name="Z13_zał" sheetId="3" r:id="rId1"/>
    <sheet name="Arkusz1" sheetId="4" r:id="rId2"/>
  </sheets>
  <definedNames>
    <definedName name="_xlnm.Print_Area" localSheetId="0">Z13_zał!$A$1:$L$25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8" i="3"/>
  <c r="H10" i="3"/>
  <c r="H11" i="3"/>
  <c r="H12" i="3"/>
  <c r="H13" i="3"/>
  <c r="H14" i="3"/>
  <c r="H15" i="3"/>
  <c r="H16" i="3"/>
  <c r="H17" i="3"/>
  <c r="H18" i="3"/>
  <c r="H19" i="3"/>
  <c r="H20" i="3"/>
  <c r="H6" i="3"/>
  <c r="I13" i="3" l="1"/>
  <c r="J13" i="3" s="1"/>
  <c r="G9" i="3" l="1"/>
  <c r="H9" i="3" s="1"/>
  <c r="I18" i="3" l="1"/>
  <c r="J18" i="3" s="1"/>
  <c r="I14" i="3" l="1"/>
  <c r="J14" i="3" s="1"/>
  <c r="I6" i="3" l="1"/>
  <c r="J6" i="3" s="1"/>
  <c r="I7" i="3" l="1"/>
  <c r="J7" i="3" s="1"/>
  <c r="I8" i="3"/>
  <c r="J8" i="3" s="1"/>
  <c r="I9" i="3"/>
  <c r="J9" i="3" s="1"/>
  <c r="I10" i="3"/>
  <c r="J10" i="3" s="1"/>
  <c r="I11" i="3"/>
  <c r="J11" i="3" s="1"/>
  <c r="I12" i="3"/>
  <c r="J12" i="3" s="1"/>
  <c r="I15" i="3"/>
  <c r="J15" i="3" s="1"/>
  <c r="I16" i="3"/>
  <c r="J16" i="3" s="1"/>
  <c r="I17" i="3"/>
  <c r="J17" i="3" s="1"/>
  <c r="I19" i="3"/>
  <c r="J19" i="3" s="1"/>
  <c r="I20" i="3"/>
  <c r="J20" i="3" s="1"/>
  <c r="J21" i="3" l="1"/>
  <c r="I21" i="3"/>
</calcChain>
</file>

<file path=xl/sharedStrings.xml><?xml version="1.0" encoding="utf-8"?>
<sst xmlns="http://schemas.openxmlformats.org/spreadsheetml/2006/main" count="111" uniqueCount="50">
  <si>
    <t>Lp.</t>
  </si>
  <si>
    <t>IV</t>
  </si>
  <si>
    <t>Jednostka organizacyjna</t>
  </si>
  <si>
    <t>Dział gospodarki materiałowo-technicznej</t>
  </si>
  <si>
    <t>Kategoria wartości użytkowej</t>
  </si>
  <si>
    <t>Ilość</t>
  </si>
  <si>
    <t>MOSG</t>
  </si>
  <si>
    <t>SGMiK</t>
  </si>
  <si>
    <t>Nazwa składników majatku ruchomego</t>
  </si>
  <si>
    <t>Nr ewidencyjny
składników 
majątku ruchomego</t>
  </si>
  <si>
    <t>Propozycja
 sposobu zagospodarowania</t>
  </si>
  <si>
    <t>sprzedaż</t>
  </si>
  <si>
    <t>Sporządzono w egz. pojedynczym</t>
  </si>
  <si>
    <t>SUMA</t>
  </si>
  <si>
    <t>7110SG1700014000</t>
  </si>
  <si>
    <t>BIURKO SG-1</t>
  </si>
  <si>
    <t>7110SG1700004000</t>
  </si>
  <si>
    <t>FOTEL OBROTOWY NA KOLKACH SG-6</t>
  </si>
  <si>
    <t>7110SG1700022000</t>
  </si>
  <si>
    <t>FOTEL SG-5</t>
  </si>
  <si>
    <t>7105SG1700057000</t>
  </si>
  <si>
    <t>KRZESŁO OBROTOWE SG-15</t>
  </si>
  <si>
    <t>7105SG1700003000</t>
  </si>
  <si>
    <t>KRZESŁO SG-14</t>
  </si>
  <si>
    <t>7105SG1700002000</t>
  </si>
  <si>
    <t>STOLIK OKOLICZNOŚCIOWY SG8</t>
  </si>
  <si>
    <t>7125SG1700019000</t>
  </si>
  <si>
    <t>SZAFA BIUROWA SG-35</t>
  </si>
  <si>
    <t>7110SG1700107000</t>
  </si>
  <si>
    <t>SZAFA UBRANIOWA SG-31</t>
  </si>
  <si>
    <t>7105SG1700009000</t>
  </si>
  <si>
    <t>TAPCZAN SG-24</t>
  </si>
  <si>
    <t>7105SG1700007000</t>
  </si>
  <si>
    <t>WERSALKA SG-23</t>
  </si>
  <si>
    <t>7105SG1700006000</t>
  </si>
  <si>
    <t>1090SG3000605000</t>
  </si>
  <si>
    <t>ŻYRANDOL SG-94</t>
  </si>
  <si>
    <t>7210SG1700014000</t>
  </si>
  <si>
    <t>Cena jednostkowa
brutto
[zł/szt.]</t>
  </si>
  <si>
    <t>Wartość
brutto
[zł]</t>
  </si>
  <si>
    <t>WIESZAK (STOJĄCY NA UBRANIA) SG-51</t>
  </si>
  <si>
    <t xml:space="preserve">BIURKO POD KOMPUTER SG-82
</t>
  </si>
  <si>
    <t>STÓŁ SG-83</t>
  </si>
  <si>
    <t>7105SG1700010000</t>
  </si>
  <si>
    <t>PAKIET I</t>
  </si>
  <si>
    <t>Sprzedaż pakietu w całości</t>
  </si>
  <si>
    <t>Załącznik nr 1</t>
  </si>
  <si>
    <t xml:space="preserve">Dnia : 09.07.2026r. </t>
  </si>
  <si>
    <t xml:space="preserve"> Wyk. B.N. (tel: 58 524 22 87)</t>
  </si>
  <si>
    <t>Wykaz zużytych składników rzeczowych majątku ruchomego Sekcji GMiK Wydziału Techniki i Zaopatrzeni w Morskim Oddziale Straży Granicznej przeznaczonych do sprzedaży.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</si>
</sst>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8" fontId="1" fillId="0" borderId="1" xfId="0" applyNumberFormat="1" applyFont="1" applyBorder="1"/>
    <xf numFmtId="8" fontId="1" fillId="0" borderId="0" xfId="0" applyNumberFormat="1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/>
    <xf numFmtId="0" fontId="5" fillId="0" borderId="0" xfId="0" applyFont="1" applyBorder="1" applyAlignment="1" applyProtection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top"/>
    </xf>
    <xf numFmtId="2" fontId="11" fillId="0" borderId="1" xfId="0" applyNumberFormat="1" applyFont="1" applyBorder="1" applyAlignment="1"/>
    <xf numFmtId="8" fontId="12" fillId="0" borderId="1" xfId="0" applyNumberFormat="1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topLeftCell="A2" zoomScaleNormal="100" workbookViewId="0">
      <selection activeCell="N5" sqref="N5"/>
    </sheetView>
  </sheetViews>
  <sheetFormatPr defaultRowHeight="15" x14ac:dyDescent="0.25"/>
  <cols>
    <col min="1" max="1" width="4.7109375" customWidth="1"/>
    <col min="2" max="2" width="13" style="2" customWidth="1"/>
    <col min="3" max="3" width="12" style="2" customWidth="1"/>
    <col min="4" max="4" width="37.140625" bestFit="1" customWidth="1"/>
    <col min="5" max="5" width="18.7109375" style="1" customWidth="1"/>
    <col min="6" max="6" width="5.7109375" customWidth="1"/>
    <col min="7" max="7" width="12.7109375" hidden="1" customWidth="1"/>
    <col min="8" max="8" width="12.7109375" customWidth="1"/>
    <col min="9" max="9" width="14.85546875" hidden="1" customWidth="1"/>
    <col min="10" max="10" width="14.85546875" customWidth="1"/>
    <col min="11" max="11" width="9.28515625" style="1" customWidth="1"/>
    <col min="12" max="12" width="16.7109375" style="1" customWidth="1"/>
  </cols>
  <sheetData>
    <row r="1" spans="1:12" x14ac:dyDescent="0.25">
      <c r="L1" s="1" t="s">
        <v>46</v>
      </c>
    </row>
    <row r="2" spans="1:12" x14ac:dyDescent="0.25">
      <c r="A2" s="20"/>
      <c r="B2" s="21"/>
      <c r="C2" s="21"/>
      <c r="D2" s="20"/>
      <c r="E2" s="22" t="s">
        <v>44</v>
      </c>
      <c r="F2" s="20"/>
      <c r="G2" s="20"/>
      <c r="H2" s="20"/>
      <c r="I2" s="20"/>
      <c r="J2" s="20"/>
      <c r="K2" s="23"/>
      <c r="L2" s="23"/>
    </row>
    <row r="3" spans="1:12" ht="36" customHeight="1" x14ac:dyDescent="0.25">
      <c r="A3" s="34" t="s">
        <v>49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1" customHeight="1" x14ac:dyDescent="0.25">
      <c r="A4" s="35" t="s">
        <v>45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50.25" customHeight="1" x14ac:dyDescent="0.25">
      <c r="A5" s="10" t="s">
        <v>0</v>
      </c>
      <c r="B5" s="10" t="s">
        <v>2</v>
      </c>
      <c r="C5" s="10" t="s">
        <v>3</v>
      </c>
      <c r="D5" s="10" t="s">
        <v>8</v>
      </c>
      <c r="E5" s="10" t="s">
        <v>9</v>
      </c>
      <c r="F5" s="10" t="s">
        <v>5</v>
      </c>
      <c r="G5" s="27" t="s">
        <v>38</v>
      </c>
      <c r="H5" s="25" t="s">
        <v>38</v>
      </c>
      <c r="I5" s="27" t="s">
        <v>39</v>
      </c>
      <c r="J5" s="25" t="s">
        <v>39</v>
      </c>
      <c r="K5" s="10" t="s">
        <v>4</v>
      </c>
      <c r="L5" s="10" t="s">
        <v>10</v>
      </c>
    </row>
    <row r="6" spans="1:12" ht="30" x14ac:dyDescent="0.25">
      <c r="A6" s="14">
        <v>1</v>
      </c>
      <c r="B6" s="15" t="s">
        <v>6</v>
      </c>
      <c r="C6" s="15" t="s">
        <v>7</v>
      </c>
      <c r="D6" s="16" t="s">
        <v>41</v>
      </c>
      <c r="E6" s="17" t="s">
        <v>14</v>
      </c>
      <c r="F6" s="14">
        <v>4</v>
      </c>
      <c r="G6" s="28">
        <v>80</v>
      </c>
      <c r="H6" s="26">
        <f>G6*0.5</f>
        <v>40</v>
      </c>
      <c r="I6" s="28">
        <f t="shared" ref="I6:I20" si="0">F6*G6</f>
        <v>320</v>
      </c>
      <c r="J6" s="26">
        <f>I6*0.5</f>
        <v>160</v>
      </c>
      <c r="K6" s="15" t="s">
        <v>1</v>
      </c>
      <c r="L6" s="15" t="s">
        <v>11</v>
      </c>
    </row>
    <row r="7" spans="1:12" x14ac:dyDescent="0.25">
      <c r="A7" s="5">
        <v>2</v>
      </c>
      <c r="B7" s="6" t="s">
        <v>6</v>
      </c>
      <c r="C7" s="6" t="s">
        <v>7</v>
      </c>
      <c r="D7" s="11" t="s">
        <v>15</v>
      </c>
      <c r="E7" s="13" t="s">
        <v>16</v>
      </c>
      <c r="F7" s="12">
        <v>12</v>
      </c>
      <c r="G7" s="29">
        <v>49.5</v>
      </c>
      <c r="H7" s="26">
        <f t="shared" ref="H7:H20" si="1">G7*0.5</f>
        <v>24.75</v>
      </c>
      <c r="I7" s="29">
        <f t="shared" si="0"/>
        <v>594</v>
      </c>
      <c r="J7" s="26">
        <f t="shared" ref="J7:J20" si="2">I7*0.5</f>
        <v>297</v>
      </c>
      <c r="K7" s="6" t="s">
        <v>1</v>
      </c>
      <c r="L7" s="6" t="s">
        <v>11</v>
      </c>
    </row>
    <row r="8" spans="1:12" x14ac:dyDescent="0.25">
      <c r="A8" s="5">
        <v>3</v>
      </c>
      <c r="B8" s="6" t="s">
        <v>6</v>
      </c>
      <c r="C8" s="6" t="s">
        <v>7</v>
      </c>
      <c r="D8" s="11" t="s">
        <v>17</v>
      </c>
      <c r="E8" s="13" t="s">
        <v>18</v>
      </c>
      <c r="F8" s="12">
        <v>31</v>
      </c>
      <c r="G8" s="29">
        <v>70</v>
      </c>
      <c r="H8" s="26">
        <f t="shared" si="1"/>
        <v>35</v>
      </c>
      <c r="I8" s="29">
        <f t="shared" si="0"/>
        <v>2170</v>
      </c>
      <c r="J8" s="26">
        <f t="shared" si="2"/>
        <v>1085</v>
      </c>
      <c r="K8" s="6" t="s">
        <v>1</v>
      </c>
      <c r="L8" s="6" t="s">
        <v>11</v>
      </c>
    </row>
    <row r="9" spans="1:12" x14ac:dyDescent="0.25">
      <c r="A9" s="14">
        <v>4</v>
      </c>
      <c r="B9" s="6" t="s">
        <v>6</v>
      </c>
      <c r="C9" s="6" t="s">
        <v>7</v>
      </c>
      <c r="D9" s="11" t="s">
        <v>19</v>
      </c>
      <c r="E9" s="13" t="s">
        <v>20</v>
      </c>
      <c r="F9" s="12">
        <v>8</v>
      </c>
      <c r="G9" s="29">
        <f>(100+150+100+100+150+70+0.5)/7</f>
        <v>95.785714285714292</v>
      </c>
      <c r="H9" s="26">
        <f t="shared" si="1"/>
        <v>47.892857142857146</v>
      </c>
      <c r="I9" s="29">
        <f t="shared" si="0"/>
        <v>766.28571428571433</v>
      </c>
      <c r="J9" s="26">
        <f t="shared" si="2"/>
        <v>383.14285714285717</v>
      </c>
      <c r="K9" s="6" t="s">
        <v>1</v>
      </c>
      <c r="L9" s="6" t="s">
        <v>11</v>
      </c>
    </row>
    <row r="10" spans="1:12" x14ac:dyDescent="0.25">
      <c r="A10" s="5">
        <v>5</v>
      </c>
      <c r="B10" s="6" t="s">
        <v>6</v>
      </c>
      <c r="C10" s="6" t="s">
        <v>7</v>
      </c>
      <c r="D10" s="11" t="s">
        <v>21</v>
      </c>
      <c r="E10" s="13" t="s">
        <v>22</v>
      </c>
      <c r="F10" s="12">
        <v>220</v>
      </c>
      <c r="G10" s="29">
        <v>57.8</v>
      </c>
      <c r="H10" s="26">
        <f t="shared" si="1"/>
        <v>28.9</v>
      </c>
      <c r="I10" s="29">
        <f t="shared" si="0"/>
        <v>12716</v>
      </c>
      <c r="J10" s="26">
        <f t="shared" si="2"/>
        <v>6358</v>
      </c>
      <c r="K10" s="6" t="s">
        <v>1</v>
      </c>
      <c r="L10" s="6" t="s">
        <v>11</v>
      </c>
    </row>
    <row r="11" spans="1:12" x14ac:dyDescent="0.25">
      <c r="A11" s="5">
        <v>6</v>
      </c>
      <c r="B11" s="6" t="s">
        <v>6</v>
      </c>
      <c r="C11" s="6" t="s">
        <v>7</v>
      </c>
      <c r="D11" s="11" t="s">
        <v>23</v>
      </c>
      <c r="E11" s="13" t="s">
        <v>24</v>
      </c>
      <c r="F11" s="12">
        <v>405</v>
      </c>
      <c r="G11" s="29">
        <v>26.666699999999999</v>
      </c>
      <c r="H11" s="26">
        <f t="shared" si="1"/>
        <v>13.333349999999999</v>
      </c>
      <c r="I11" s="29">
        <f t="shared" si="0"/>
        <v>10800.013499999999</v>
      </c>
      <c r="J11" s="26">
        <f t="shared" si="2"/>
        <v>5400.0067499999996</v>
      </c>
      <c r="K11" s="6" t="s">
        <v>1</v>
      </c>
      <c r="L11" s="6" t="s">
        <v>11</v>
      </c>
    </row>
    <row r="12" spans="1:12" x14ac:dyDescent="0.25">
      <c r="A12" s="14">
        <v>7</v>
      </c>
      <c r="B12" s="6" t="s">
        <v>6</v>
      </c>
      <c r="C12" s="6" t="s">
        <v>7</v>
      </c>
      <c r="D12" s="11" t="s">
        <v>25</v>
      </c>
      <c r="E12" s="13" t="s">
        <v>26</v>
      </c>
      <c r="F12" s="12">
        <v>1</v>
      </c>
      <c r="G12" s="29">
        <v>50</v>
      </c>
      <c r="H12" s="26">
        <f t="shared" si="1"/>
        <v>25</v>
      </c>
      <c r="I12" s="29">
        <f t="shared" si="0"/>
        <v>50</v>
      </c>
      <c r="J12" s="26">
        <f t="shared" si="2"/>
        <v>25</v>
      </c>
      <c r="K12" s="6" t="s">
        <v>1</v>
      </c>
      <c r="L12" s="6" t="s">
        <v>11</v>
      </c>
    </row>
    <row r="13" spans="1:12" x14ac:dyDescent="0.25">
      <c r="A13" s="5">
        <v>8</v>
      </c>
      <c r="B13" s="6" t="s">
        <v>6</v>
      </c>
      <c r="C13" s="6" t="s">
        <v>7</v>
      </c>
      <c r="D13" s="11" t="s">
        <v>42</v>
      </c>
      <c r="E13" s="13" t="s">
        <v>43</v>
      </c>
      <c r="F13" s="18">
        <v>5</v>
      </c>
      <c r="G13" s="29">
        <v>50</v>
      </c>
      <c r="H13" s="26">
        <f t="shared" si="1"/>
        <v>25</v>
      </c>
      <c r="I13" s="29">
        <f t="shared" si="0"/>
        <v>250</v>
      </c>
      <c r="J13" s="26">
        <f t="shared" si="2"/>
        <v>125</v>
      </c>
      <c r="K13" s="6" t="s">
        <v>1</v>
      </c>
      <c r="L13" s="6" t="s">
        <v>11</v>
      </c>
    </row>
    <row r="14" spans="1:12" x14ac:dyDescent="0.25">
      <c r="A14" s="5">
        <v>9</v>
      </c>
      <c r="B14" s="6" t="s">
        <v>6</v>
      </c>
      <c r="C14" s="6" t="s">
        <v>7</v>
      </c>
      <c r="D14" s="11" t="s">
        <v>27</v>
      </c>
      <c r="E14" s="13" t="s">
        <v>28</v>
      </c>
      <c r="F14" s="12">
        <v>10</v>
      </c>
      <c r="G14" s="29">
        <v>299</v>
      </c>
      <c r="H14" s="26">
        <f t="shared" si="1"/>
        <v>149.5</v>
      </c>
      <c r="I14" s="29">
        <f t="shared" si="0"/>
        <v>2990</v>
      </c>
      <c r="J14" s="26">
        <f t="shared" si="2"/>
        <v>1495</v>
      </c>
      <c r="K14" s="6" t="s">
        <v>1</v>
      </c>
      <c r="L14" s="6" t="s">
        <v>11</v>
      </c>
    </row>
    <row r="15" spans="1:12" x14ac:dyDescent="0.25">
      <c r="A15" s="14">
        <v>10</v>
      </c>
      <c r="B15" s="6" t="s">
        <v>6</v>
      </c>
      <c r="C15" s="6" t="s">
        <v>7</v>
      </c>
      <c r="D15" s="11" t="s">
        <v>29</v>
      </c>
      <c r="E15" s="13" t="s">
        <v>30</v>
      </c>
      <c r="F15" s="12">
        <v>13</v>
      </c>
      <c r="G15" s="29">
        <v>247.5</v>
      </c>
      <c r="H15" s="26">
        <f t="shared" si="1"/>
        <v>123.75</v>
      </c>
      <c r="I15" s="29">
        <f t="shared" si="0"/>
        <v>3217.5</v>
      </c>
      <c r="J15" s="26">
        <f t="shared" si="2"/>
        <v>1608.75</v>
      </c>
      <c r="K15" s="6" t="s">
        <v>1</v>
      </c>
      <c r="L15" s="6" t="s">
        <v>11</v>
      </c>
    </row>
    <row r="16" spans="1:12" x14ac:dyDescent="0.25">
      <c r="A16" s="5">
        <v>11</v>
      </c>
      <c r="B16" s="6" t="s">
        <v>6</v>
      </c>
      <c r="C16" s="6" t="s">
        <v>7</v>
      </c>
      <c r="D16" s="11" t="s">
        <v>31</v>
      </c>
      <c r="E16" s="13" t="s">
        <v>32</v>
      </c>
      <c r="F16" s="12">
        <v>20</v>
      </c>
      <c r="G16" s="29">
        <v>58</v>
      </c>
      <c r="H16" s="26">
        <f t="shared" si="1"/>
        <v>29</v>
      </c>
      <c r="I16" s="29">
        <f t="shared" si="0"/>
        <v>1160</v>
      </c>
      <c r="J16" s="26">
        <f t="shared" si="2"/>
        <v>580</v>
      </c>
      <c r="K16" s="6" t="s">
        <v>1</v>
      </c>
      <c r="L16" s="6" t="s">
        <v>11</v>
      </c>
    </row>
    <row r="17" spans="1:12" x14ac:dyDescent="0.25">
      <c r="A17" s="5">
        <v>12</v>
      </c>
      <c r="B17" s="6" t="s">
        <v>6</v>
      </c>
      <c r="C17" s="6" t="s">
        <v>7</v>
      </c>
      <c r="D17" s="11" t="s">
        <v>33</v>
      </c>
      <c r="E17" s="13" t="s">
        <v>34</v>
      </c>
      <c r="F17" s="12">
        <v>2</v>
      </c>
      <c r="G17" s="29">
        <v>145</v>
      </c>
      <c r="H17" s="26">
        <f t="shared" si="1"/>
        <v>72.5</v>
      </c>
      <c r="I17" s="29">
        <f t="shared" si="0"/>
        <v>290</v>
      </c>
      <c r="J17" s="26">
        <f t="shared" si="2"/>
        <v>145</v>
      </c>
      <c r="K17" s="6" t="s">
        <v>1</v>
      </c>
      <c r="L17" s="6" t="s">
        <v>11</v>
      </c>
    </row>
    <row r="18" spans="1:12" x14ac:dyDescent="0.25">
      <c r="A18" s="14">
        <v>13</v>
      </c>
      <c r="B18" s="6" t="s">
        <v>6</v>
      </c>
      <c r="C18" s="6" t="s">
        <v>7</v>
      </c>
      <c r="D18" s="11" t="s">
        <v>33</v>
      </c>
      <c r="E18" s="13" t="s">
        <v>34</v>
      </c>
      <c r="F18" s="12">
        <v>12</v>
      </c>
      <c r="G18" s="29">
        <v>10</v>
      </c>
      <c r="H18" s="26">
        <f t="shared" si="1"/>
        <v>5</v>
      </c>
      <c r="I18" s="29">
        <f t="shared" si="0"/>
        <v>120</v>
      </c>
      <c r="J18" s="26">
        <f t="shared" si="2"/>
        <v>60</v>
      </c>
      <c r="K18" s="6" t="s">
        <v>1</v>
      </c>
      <c r="L18" s="6" t="s">
        <v>11</v>
      </c>
    </row>
    <row r="19" spans="1:12" x14ac:dyDescent="0.25">
      <c r="A19" s="5">
        <v>14</v>
      </c>
      <c r="B19" s="6" t="s">
        <v>6</v>
      </c>
      <c r="C19" s="6" t="s">
        <v>7</v>
      </c>
      <c r="D19" s="11" t="s">
        <v>40</v>
      </c>
      <c r="E19" s="13" t="s">
        <v>35</v>
      </c>
      <c r="F19" s="12">
        <v>13</v>
      </c>
      <c r="G19" s="29">
        <v>48</v>
      </c>
      <c r="H19" s="26">
        <f t="shared" si="1"/>
        <v>24</v>
      </c>
      <c r="I19" s="29">
        <f t="shared" si="0"/>
        <v>624</v>
      </c>
      <c r="J19" s="26">
        <f t="shared" si="2"/>
        <v>312</v>
      </c>
      <c r="K19" s="6" t="s">
        <v>1</v>
      </c>
      <c r="L19" s="6" t="s">
        <v>11</v>
      </c>
    </row>
    <row r="20" spans="1:12" x14ac:dyDescent="0.25">
      <c r="A20" s="5">
        <v>15</v>
      </c>
      <c r="B20" s="6" t="s">
        <v>6</v>
      </c>
      <c r="C20" s="6" t="s">
        <v>7</v>
      </c>
      <c r="D20" s="11" t="s">
        <v>36</v>
      </c>
      <c r="E20" s="13" t="s">
        <v>37</v>
      </c>
      <c r="F20" s="12">
        <v>6</v>
      </c>
      <c r="G20" s="29">
        <v>44</v>
      </c>
      <c r="H20" s="26">
        <f t="shared" si="1"/>
        <v>22</v>
      </c>
      <c r="I20" s="29">
        <f t="shared" si="0"/>
        <v>264</v>
      </c>
      <c r="J20" s="26">
        <f t="shared" si="2"/>
        <v>132</v>
      </c>
      <c r="K20" s="6" t="s">
        <v>1</v>
      </c>
      <c r="L20" s="6" t="s">
        <v>11</v>
      </c>
    </row>
    <row r="21" spans="1:12" ht="15" customHeight="1" x14ac:dyDescent="0.25">
      <c r="A21" s="7"/>
      <c r="B21" s="9"/>
      <c r="C21" s="9"/>
      <c r="D21" s="7"/>
      <c r="E21" s="8"/>
      <c r="F21" s="7"/>
      <c r="G21" s="4" t="s">
        <v>13</v>
      </c>
      <c r="H21" s="4" t="s">
        <v>13</v>
      </c>
      <c r="I21" s="30">
        <f>SUM(I6:I20)</f>
        <v>36331.799214285711</v>
      </c>
      <c r="J21" s="3">
        <f>SUM(J6:J20)</f>
        <v>18165.899607142856</v>
      </c>
      <c r="K21" s="8"/>
      <c r="L21" s="8"/>
    </row>
    <row r="23" spans="1:12" ht="15" customHeight="1" x14ac:dyDescent="0.25">
      <c r="A23" s="33" t="s">
        <v>12</v>
      </c>
      <c r="B23" s="33"/>
      <c r="C23" s="33"/>
      <c r="D23" s="33"/>
      <c r="F23" s="37"/>
      <c r="G23" s="37"/>
      <c r="H23" s="37"/>
      <c r="I23" s="24"/>
      <c r="J23" s="24"/>
    </row>
    <row r="24" spans="1:12" x14ac:dyDescent="0.25">
      <c r="A24" s="32" t="s">
        <v>48</v>
      </c>
      <c r="B24" s="32"/>
      <c r="C24" s="32"/>
      <c r="D24" s="32"/>
      <c r="F24" s="31"/>
      <c r="G24" s="31"/>
      <c r="H24" s="31"/>
    </row>
    <row r="25" spans="1:12" x14ac:dyDescent="0.25">
      <c r="A25" s="32" t="s">
        <v>47</v>
      </c>
      <c r="B25" s="32"/>
      <c r="C25" s="32"/>
      <c r="D25" s="32"/>
      <c r="F25" s="38"/>
      <c r="G25" s="38"/>
      <c r="H25" s="38"/>
      <c r="I25" s="19"/>
    </row>
  </sheetData>
  <sortState ref="A11:J30">
    <sortCondition ref="D17"/>
  </sortState>
  <mergeCells count="7">
    <mergeCell ref="A24:D24"/>
    <mergeCell ref="A25:D25"/>
    <mergeCell ref="A23:D23"/>
    <mergeCell ref="A3:L3"/>
    <mergeCell ref="A4:L4"/>
    <mergeCell ref="F23:H23"/>
    <mergeCell ref="F25:H25"/>
  </mergeCells>
  <pageMargins left="0.70866141732283472" right="0.70866141732283472" top="0.59055118110236227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Z13_zał</vt:lpstr>
      <vt:lpstr>Arkusz1</vt:lpstr>
      <vt:lpstr>Z13_zał!Obszar_wydruku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Jarosław</dc:creator>
  <cp:lastModifiedBy>Zwoliński Łukasz</cp:lastModifiedBy>
  <cp:lastPrinted>2026-07-02T16:26:11Z</cp:lastPrinted>
  <dcterms:created xsi:type="dcterms:W3CDTF">2024-02-26T11:58:00Z</dcterms:created>
  <dcterms:modified xsi:type="dcterms:W3CDTF">2026-07-15T10:18:01Z</dcterms:modified>
</cp:coreProperties>
</file>